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166925"/>
  <mc:AlternateContent xmlns:mc="http://schemas.openxmlformats.org/markup-compatibility/2006">
    <mc:Choice Requires="x15">
      <x15ac:absPath xmlns:x15ac="http://schemas.microsoft.com/office/spreadsheetml/2010/11/ac" url="U:\docum\Monitoring\Комиссии\КОМИССИЯ_2023\13\13_2023_Прил. к Выписке\"/>
    </mc:Choice>
  </mc:AlternateContent>
  <xr:revisionPtr revIDLastSave="0" documentId="13_ncr:1_{E72D297D-C05C-40BF-8A50-2028E756A745}" xr6:coauthVersionLast="47" xr6:coauthVersionMax="47" xr10:uidLastSave="{00000000-0000-0000-0000-000000000000}"/>
  <bookViews>
    <workbookView xWindow="-120" yWindow="-120" windowWidth="29040" windowHeight="15840" xr2:uid="{9DDACB04-6329-4612-8CCB-B58DE89407E7}"/>
  </bookViews>
  <sheets>
    <sheet name="ДС" sheetId="9" r:id="rId1"/>
  </sheets>
  <definedNames>
    <definedName name="_xlnm._FilterDatabase" localSheetId="0" hidden="1">ДС!$A$6:$K$19</definedName>
    <definedName name="_xlnm.Print_Area" localSheetId="0">ДС!$A$1:$I$23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9" i="9" l="1"/>
  <c r="I9" i="9"/>
  <c r="H10" i="9"/>
  <c r="I10" i="9"/>
  <c r="H11" i="9"/>
  <c r="I11" i="9"/>
  <c r="H12" i="9"/>
  <c r="I12" i="9"/>
  <c r="H13" i="9"/>
  <c r="I13" i="9"/>
  <c r="H14" i="9"/>
  <c r="I14" i="9"/>
  <c r="H15" i="9"/>
  <c r="I15" i="9"/>
  <c r="H16" i="9"/>
  <c r="I16" i="9"/>
  <c r="H17" i="9"/>
  <c r="I17" i="9"/>
  <c r="H18" i="9"/>
  <c r="I18" i="9"/>
  <c r="E19" i="9" l="1"/>
  <c r="D19" i="9"/>
  <c r="H8" i="9"/>
  <c r="I8" i="9" l="1"/>
  <c r="G19" i="9" l="1"/>
  <c r="I19" i="9"/>
  <c r="H19" i="9"/>
  <c r="F19" i="9"/>
</calcChain>
</file>

<file path=xl/sharedStrings.xml><?xml version="1.0" encoding="utf-8"?>
<sst xmlns="http://schemas.openxmlformats.org/spreadsheetml/2006/main" count="31" uniqueCount="27">
  <si>
    <t>ИТОГО</t>
  </si>
  <si>
    <t>к Выписке из Протокола</t>
  </si>
  <si>
    <t>Наименование МО</t>
  </si>
  <si>
    <t>№</t>
  </si>
  <si>
    <t>ИТОГО:</t>
  </si>
  <si>
    <t>ОМП</t>
  </si>
  <si>
    <t>ОФС, руб.</t>
  </si>
  <si>
    <t>код</t>
  </si>
  <si>
    <r>
      <t xml:space="preserve">объемы за медицинскую помощь, оказанную в  </t>
    </r>
    <r>
      <rPr>
        <b/>
        <sz val="11"/>
        <color rgb="FFFF0000"/>
        <rFont val="Times New Roman"/>
        <family val="1"/>
        <charset val="204"/>
      </rPr>
      <t>предыдущем периоде</t>
    </r>
  </si>
  <si>
    <t>объемы по заявкам медицинских организаций</t>
  </si>
  <si>
    <r>
      <t xml:space="preserve">Финансовые средства выделенные на оплату дополнительных  объемов медицинской помощи (в т.ч. на оплату медицинской помощи, </t>
    </r>
    <r>
      <rPr>
        <b/>
        <sz val="12"/>
        <color rgb="FFFF0000"/>
        <rFont val="Times New Roman"/>
        <family val="1"/>
        <charset val="204"/>
      </rPr>
      <t>оказанную</t>
    </r>
    <r>
      <rPr>
        <b/>
        <sz val="12"/>
        <rFont val="Times New Roman"/>
        <family val="1"/>
        <charset val="204"/>
      </rPr>
      <t xml:space="preserve"> в предыдущие периоды  2023 года (раннее отклоненные от оплаты счета  по результатам медико-экономического контроля из-за превышения установленных объемов  финансовых средств),  в рамках базовой программы ОМС, в условиях дневного стационара</t>
    </r>
  </si>
  <si>
    <t>ГБУЗ "Детская областная больница КО"</t>
  </si>
  <si>
    <t>ГБУ КО "Региональный перинатальный центр"</t>
  </si>
  <si>
    <t>ГБУЗ "Инфекционная больница КО"</t>
  </si>
  <si>
    <t>ГБУЗ КО "Городская больница № 3"</t>
  </si>
  <si>
    <t>ГБУЗ КО "Городская детская поликлиника"</t>
  </si>
  <si>
    <t>ГБУЗ КО "Межрайонная больница №1"</t>
  </si>
  <si>
    <t>ГБУЗ КО "Полесская  ЦРБ"</t>
  </si>
  <si>
    <t>ГБУЗ КО "Правдинская  ЦРБ"</t>
  </si>
  <si>
    <t>ГБУЗ КО "Советская ЦГБ"</t>
  </si>
  <si>
    <t>ЧУЗ «Больница «РЖД-Медицина»</t>
  </si>
  <si>
    <t>ООО "АВ МЕДИКАЛ ГРУПП"</t>
  </si>
  <si>
    <t>за счет перераспределения с:</t>
  </si>
  <si>
    <t>ГБУЗ КО "ЦГКБ"</t>
  </si>
  <si>
    <t>ГБУЗ "ОКБ КО"</t>
  </si>
  <si>
    <t>заседания Комиссии № 13 от 20.12.2023 года</t>
  </si>
  <si>
    <t>Приложение № 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</si>
</sst>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i/>
      <sz val="11"/>
      <name val="Times New Roman"/>
      <family val="1"/>
      <charset val="204"/>
    </font>
    <font>
      <i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4">
    <xf numFmtId="0" fontId="0" fillId="0" borderId="0"/>
    <xf numFmtId="0" fontId="2" fillId="0" borderId="0"/>
    <xf numFmtId="0" fontId="3" fillId="0" borderId="0"/>
    <xf numFmtId="0" fontId="1" fillId="0" borderId="0"/>
  </cellStyleXfs>
  <cellXfs count="42">
    <xf numFmtId="0" fontId="0" fillId="0" borderId="0" xfId="0"/>
    <xf numFmtId="0" fontId="6" fillId="0" borderId="1" xfId="2" applyFont="1" applyBorder="1" applyAlignment="1">
      <alignment horizontal="center" vertical="top" wrapText="1"/>
    </xf>
    <xf numFmtId="0" fontId="7" fillId="0" borderId="0" xfId="0" applyFont="1"/>
    <xf numFmtId="0" fontId="7" fillId="0" borderId="0" xfId="0" applyFont="1" applyAlignment="1">
      <alignment horizontal="right"/>
    </xf>
    <xf numFmtId="0" fontId="5" fillId="0" borderId="0" xfId="0" applyFont="1" applyAlignment="1">
      <alignment horizontal="center" vertical="center" wrapText="1"/>
    </xf>
    <xf numFmtId="3" fontId="8" fillId="0" borderId="1" xfId="2" applyNumberFormat="1" applyFont="1" applyBorder="1" applyAlignment="1">
      <alignment horizontal="center" vertical="center" wrapText="1"/>
    </xf>
    <xf numFmtId="0" fontId="6" fillId="0" borderId="4" xfId="2" applyFont="1" applyBorder="1" applyAlignment="1">
      <alignment horizontal="center" vertical="top" wrapText="1"/>
    </xf>
    <xf numFmtId="0" fontId="7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right" vertical="center"/>
    </xf>
    <xf numFmtId="0" fontId="5" fillId="0" borderId="12" xfId="0" applyFont="1" applyBorder="1" applyAlignment="1">
      <alignment horizontal="right" vertical="center"/>
    </xf>
    <xf numFmtId="3" fontId="5" fillId="0" borderId="12" xfId="0" applyNumberFormat="1" applyFont="1" applyBorder="1" applyAlignment="1">
      <alignment horizontal="center" vertical="center"/>
    </xf>
    <xf numFmtId="4" fontId="5" fillId="0" borderId="12" xfId="0" applyNumberFormat="1" applyFont="1" applyBorder="1" applyAlignment="1">
      <alignment horizontal="center" vertical="center"/>
    </xf>
    <xf numFmtId="4" fontId="5" fillId="0" borderId="13" xfId="0" applyNumberFormat="1" applyFont="1" applyBorder="1" applyAlignment="1">
      <alignment horizontal="right" vertical="center"/>
    </xf>
    <xf numFmtId="4" fontId="7" fillId="0" borderId="0" xfId="0" applyNumberFormat="1" applyFont="1"/>
    <xf numFmtId="3" fontId="7" fillId="0" borderId="0" xfId="0" applyNumberFormat="1" applyFont="1"/>
    <xf numFmtId="4" fontId="8" fillId="0" borderId="1" xfId="2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4" fontId="8" fillId="0" borderId="1" xfId="2" applyNumberFormat="1" applyFont="1" applyBorder="1" applyAlignment="1">
      <alignment horizontal="right" vertical="center" wrapText="1"/>
    </xf>
    <xf numFmtId="0" fontId="12" fillId="0" borderId="0" xfId="0" applyFont="1"/>
    <xf numFmtId="3" fontId="12" fillId="0" borderId="0" xfId="0" applyNumberFormat="1" applyFont="1"/>
    <xf numFmtId="4" fontId="12" fillId="0" borderId="0" xfId="0" applyNumberFormat="1" applyFont="1"/>
    <xf numFmtId="0" fontId="7" fillId="0" borderId="0" xfId="0" applyFont="1" applyAlignment="1">
      <alignment horizontal="center"/>
    </xf>
    <xf numFmtId="0" fontId="7" fillId="0" borderId="1" xfId="0" applyFont="1" applyBorder="1" applyAlignment="1">
      <alignment horizontal="center" vertical="top" wrapText="1"/>
    </xf>
    <xf numFmtId="0" fontId="5" fillId="0" borderId="12" xfId="0" applyFont="1" applyBorder="1" applyAlignment="1">
      <alignment horizontal="center" vertical="center"/>
    </xf>
    <xf numFmtId="0" fontId="11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5" fillId="0" borderId="0" xfId="0" applyFont="1" applyAlignment="1">
      <alignment horizontal="right" vertical="center"/>
    </xf>
    <xf numFmtId="0" fontId="5" fillId="0" borderId="0" xfId="0" applyFont="1" applyAlignment="1">
      <alignment horizontal="center" vertical="center"/>
    </xf>
    <xf numFmtId="3" fontId="5" fillId="0" borderId="0" xfId="0" applyNumberFormat="1" applyFont="1" applyAlignment="1">
      <alignment horizontal="center" vertical="center"/>
    </xf>
    <xf numFmtId="4" fontId="5" fillId="0" borderId="0" xfId="0" applyNumberFormat="1" applyFont="1" applyAlignment="1">
      <alignment horizontal="center" vertical="center"/>
    </xf>
    <xf numFmtId="4" fontId="5" fillId="0" borderId="0" xfId="0" applyNumberFormat="1" applyFont="1" applyAlignment="1">
      <alignment horizontal="right" vertical="center"/>
    </xf>
    <xf numFmtId="0" fontId="4" fillId="0" borderId="15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top" wrapText="1"/>
    </xf>
    <xf numFmtId="0" fontId="5" fillId="0" borderId="7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center" wrapText="1"/>
    </xf>
  </cellXfs>
  <cellStyles count="4">
    <cellStyle name="Обычный" xfId="0" builtinId="0"/>
    <cellStyle name="Обычный 2 2 2" xfId="2" xr:uid="{EDBCA8B7-A884-4D26-8D63-5D492305CD33}"/>
    <cellStyle name="Обычный 3" xfId="1" xr:uid="{9EFF257E-1821-40F3-BDB2-A238F92854D2}"/>
    <cellStyle name="Обычный 3 4 2" xfId="3" xr:uid="{A9CDADD4-4A5F-4613-B79C-DBCEDFD84B6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936799-1780-46FB-885F-ADDC5564AF25}">
  <sheetPr>
    <pageSetUpPr fitToPage="1"/>
  </sheetPr>
  <dimension ref="A1:K23"/>
  <sheetViews>
    <sheetView tabSelected="1" zoomScale="93" zoomScaleNormal="93" workbookViewId="0">
      <pane xSplit="3" ySplit="7" topLeftCell="D8" activePane="bottomRight" state="frozen"/>
      <selection pane="topRight" activeCell="C1" sqref="C1"/>
      <selection pane="bottomLeft" activeCell="A8" sqref="A8"/>
      <selection pane="bottomRight" activeCell="M4" sqref="M4"/>
    </sheetView>
  </sheetViews>
  <sheetFormatPr defaultRowHeight="15" x14ac:dyDescent="0.25"/>
  <cols>
    <col min="1" max="1" width="5.140625" style="2" customWidth="1"/>
    <col min="2" max="2" width="11.5703125" style="2" hidden="1" customWidth="1"/>
    <col min="3" max="3" width="45.7109375" style="21" customWidth="1"/>
    <col min="4" max="4" width="8.7109375" style="2" customWidth="1"/>
    <col min="5" max="5" width="15.7109375" style="2" customWidth="1"/>
    <col min="6" max="6" width="8" style="2" customWidth="1"/>
    <col min="7" max="7" width="15.140625" style="2" customWidth="1"/>
    <col min="8" max="8" width="8.140625" style="2" customWidth="1"/>
    <col min="9" max="9" width="19.85546875" style="2" customWidth="1"/>
    <col min="10" max="10" width="8" style="2" customWidth="1"/>
    <col min="11" max="11" width="13.28515625" style="2" customWidth="1"/>
    <col min="12" max="16384" width="9.140625" style="2"/>
  </cols>
  <sheetData>
    <row r="1" spans="1:11" x14ac:dyDescent="0.25">
      <c r="I1" s="3" t="s">
        <v>26</v>
      </c>
    </row>
    <row r="2" spans="1:11" x14ac:dyDescent="0.25">
      <c r="I2" s="3" t="s">
        <v>1</v>
      </c>
    </row>
    <row r="3" spans="1:11" x14ac:dyDescent="0.25">
      <c r="I3" s="3" t="s">
        <v>25</v>
      </c>
      <c r="K3" s="3"/>
    </row>
    <row r="5" spans="1:11" ht="69" customHeight="1" thickBot="1" x14ac:dyDescent="0.3">
      <c r="A5" s="31" t="s">
        <v>10</v>
      </c>
      <c r="B5" s="31"/>
      <c r="C5" s="31"/>
      <c r="D5" s="31"/>
      <c r="E5" s="31"/>
      <c r="F5" s="31"/>
      <c r="G5" s="31"/>
      <c r="H5" s="31"/>
      <c r="I5" s="31"/>
      <c r="J5" s="4"/>
    </row>
    <row r="6" spans="1:11" ht="88.5" customHeight="1" x14ac:dyDescent="0.25">
      <c r="A6" s="32" t="s">
        <v>3</v>
      </c>
      <c r="B6" s="34" t="s">
        <v>7</v>
      </c>
      <c r="C6" s="36" t="s">
        <v>2</v>
      </c>
      <c r="D6" s="38" t="s">
        <v>9</v>
      </c>
      <c r="E6" s="39"/>
      <c r="F6" s="40" t="s">
        <v>8</v>
      </c>
      <c r="G6" s="40"/>
      <c r="H6" s="36" t="s">
        <v>4</v>
      </c>
      <c r="I6" s="41"/>
    </row>
    <row r="7" spans="1:11" ht="19.5" customHeight="1" x14ac:dyDescent="0.25">
      <c r="A7" s="33"/>
      <c r="B7" s="35"/>
      <c r="C7" s="37"/>
      <c r="D7" s="1" t="s">
        <v>5</v>
      </c>
      <c r="E7" s="1" t="s">
        <v>6</v>
      </c>
      <c r="F7" s="1" t="s">
        <v>5</v>
      </c>
      <c r="G7" s="1" t="s">
        <v>6</v>
      </c>
      <c r="H7" s="1" t="s">
        <v>5</v>
      </c>
      <c r="I7" s="6" t="s">
        <v>6</v>
      </c>
    </row>
    <row r="8" spans="1:11" ht="18" customHeight="1" x14ac:dyDescent="0.25">
      <c r="A8" s="7">
        <v>1</v>
      </c>
      <c r="B8" s="16">
        <v>390800</v>
      </c>
      <c r="C8" s="22" t="s">
        <v>11</v>
      </c>
      <c r="D8" s="5">
        <v>265</v>
      </c>
      <c r="E8" s="15">
        <v>4505000</v>
      </c>
      <c r="F8" s="5"/>
      <c r="G8" s="15"/>
      <c r="H8" s="5">
        <f t="shared" ref="H8" si="0">D8+F8</f>
        <v>265</v>
      </c>
      <c r="I8" s="17">
        <f t="shared" ref="I8" si="1">E8+G8</f>
        <v>4505000</v>
      </c>
    </row>
    <row r="9" spans="1:11" ht="18" customHeight="1" x14ac:dyDescent="0.25">
      <c r="A9" s="7">
        <v>2</v>
      </c>
      <c r="B9" s="16">
        <v>390930</v>
      </c>
      <c r="C9" s="22" t="s">
        <v>12</v>
      </c>
      <c r="D9" s="5">
        <v>28</v>
      </c>
      <c r="E9" s="15">
        <v>538517.93999999994</v>
      </c>
      <c r="F9" s="5"/>
      <c r="G9" s="15"/>
      <c r="H9" s="5">
        <f t="shared" ref="H9:H18" si="2">D9+F9</f>
        <v>28</v>
      </c>
      <c r="I9" s="17">
        <f t="shared" ref="I9:I18" si="3">E9+G9</f>
        <v>538517.93999999994</v>
      </c>
    </row>
    <row r="10" spans="1:11" ht="19.5" customHeight="1" x14ac:dyDescent="0.25">
      <c r="A10" s="7">
        <v>3</v>
      </c>
      <c r="B10" s="16">
        <v>391100</v>
      </c>
      <c r="C10" s="22" t="s">
        <v>13</v>
      </c>
      <c r="D10" s="5">
        <v>203</v>
      </c>
      <c r="E10" s="15">
        <v>26997916.510000002</v>
      </c>
      <c r="F10" s="5"/>
      <c r="G10" s="15"/>
      <c r="H10" s="5">
        <f t="shared" si="2"/>
        <v>203</v>
      </c>
      <c r="I10" s="17">
        <f t="shared" si="3"/>
        <v>26997916.510000002</v>
      </c>
    </row>
    <row r="11" spans="1:11" ht="19.5" customHeight="1" x14ac:dyDescent="0.25">
      <c r="A11" s="7">
        <v>4</v>
      </c>
      <c r="B11" s="16">
        <v>390090</v>
      </c>
      <c r="C11" s="22" t="s">
        <v>14</v>
      </c>
      <c r="D11" s="5"/>
      <c r="E11" s="15">
        <v>3192000</v>
      </c>
      <c r="F11" s="5"/>
      <c r="G11" s="15"/>
      <c r="H11" s="5">
        <f t="shared" si="2"/>
        <v>0</v>
      </c>
      <c r="I11" s="17">
        <f t="shared" si="3"/>
        <v>3192000</v>
      </c>
    </row>
    <row r="12" spans="1:11" ht="19.5" customHeight="1" x14ac:dyDescent="0.25">
      <c r="A12" s="7">
        <v>5</v>
      </c>
      <c r="B12" s="16">
        <v>390890</v>
      </c>
      <c r="C12" s="22" t="s">
        <v>15</v>
      </c>
      <c r="D12" s="5">
        <v>174</v>
      </c>
      <c r="E12" s="15">
        <v>2263940</v>
      </c>
      <c r="F12" s="5"/>
      <c r="G12" s="15"/>
      <c r="H12" s="5">
        <f t="shared" si="2"/>
        <v>174</v>
      </c>
      <c r="I12" s="17">
        <f t="shared" si="3"/>
        <v>2263940</v>
      </c>
    </row>
    <row r="13" spans="1:11" ht="19.5" customHeight="1" x14ac:dyDescent="0.25">
      <c r="A13" s="7">
        <v>6</v>
      </c>
      <c r="B13" s="16">
        <v>390480</v>
      </c>
      <c r="C13" s="22" t="s">
        <v>16</v>
      </c>
      <c r="D13" s="5"/>
      <c r="E13" s="15"/>
      <c r="F13" s="5">
        <v>4</v>
      </c>
      <c r="G13" s="15">
        <v>83790.27</v>
      </c>
      <c r="H13" s="5">
        <f t="shared" si="2"/>
        <v>4</v>
      </c>
      <c r="I13" s="17">
        <f t="shared" si="3"/>
        <v>83790.27</v>
      </c>
    </row>
    <row r="14" spans="1:11" ht="19.5" customHeight="1" x14ac:dyDescent="0.25">
      <c r="A14" s="7">
        <v>7</v>
      </c>
      <c r="B14" s="16">
        <v>390310</v>
      </c>
      <c r="C14" s="22" t="s">
        <v>17</v>
      </c>
      <c r="D14" s="5">
        <v>102</v>
      </c>
      <c r="E14" s="15">
        <v>1740000</v>
      </c>
      <c r="F14" s="5"/>
      <c r="G14" s="15"/>
      <c r="H14" s="5">
        <f t="shared" si="2"/>
        <v>102</v>
      </c>
      <c r="I14" s="17">
        <f t="shared" si="3"/>
        <v>1740000</v>
      </c>
    </row>
    <row r="15" spans="1:11" ht="19.5" customHeight="1" x14ac:dyDescent="0.25">
      <c r="A15" s="7">
        <v>8</v>
      </c>
      <c r="B15" s="16">
        <v>390320</v>
      </c>
      <c r="C15" s="22" t="s">
        <v>18</v>
      </c>
      <c r="D15" s="5"/>
      <c r="E15" s="15"/>
      <c r="F15" s="5">
        <v>47</v>
      </c>
      <c r="G15" s="15">
        <v>883219.8600000001</v>
      </c>
      <c r="H15" s="5">
        <f t="shared" si="2"/>
        <v>47</v>
      </c>
      <c r="I15" s="17">
        <f t="shared" si="3"/>
        <v>883219.8600000001</v>
      </c>
    </row>
    <row r="16" spans="1:11" ht="19.5" customHeight="1" x14ac:dyDescent="0.25">
      <c r="A16" s="7">
        <v>9</v>
      </c>
      <c r="B16" s="16">
        <v>390190</v>
      </c>
      <c r="C16" s="22" t="s">
        <v>19</v>
      </c>
      <c r="D16" s="5"/>
      <c r="E16" s="15">
        <v>6730440</v>
      </c>
      <c r="F16" s="5"/>
      <c r="G16" s="15"/>
      <c r="H16" s="5">
        <f t="shared" si="2"/>
        <v>0</v>
      </c>
      <c r="I16" s="17">
        <f t="shared" si="3"/>
        <v>6730440</v>
      </c>
    </row>
    <row r="17" spans="1:9" ht="19.5" customHeight="1" x14ac:dyDescent="0.25">
      <c r="A17" s="7">
        <v>10</v>
      </c>
      <c r="B17" s="16">
        <v>390340</v>
      </c>
      <c r="C17" s="22" t="s">
        <v>20</v>
      </c>
      <c r="D17" s="5"/>
      <c r="E17" s="15">
        <v>52700</v>
      </c>
      <c r="F17" s="5"/>
      <c r="G17" s="15"/>
      <c r="H17" s="5">
        <f t="shared" si="2"/>
        <v>0</v>
      </c>
      <c r="I17" s="17">
        <f t="shared" si="3"/>
        <v>52700</v>
      </c>
    </row>
    <row r="18" spans="1:9" ht="19.5" customHeight="1" x14ac:dyDescent="0.25">
      <c r="A18" s="7">
        <v>11</v>
      </c>
      <c r="B18" s="16">
        <v>392630</v>
      </c>
      <c r="C18" s="22" t="s">
        <v>21</v>
      </c>
      <c r="D18" s="5"/>
      <c r="E18" s="15"/>
      <c r="F18" s="5">
        <v>2</v>
      </c>
      <c r="G18" s="15">
        <v>616847.04999999993</v>
      </c>
      <c r="H18" s="5">
        <f t="shared" si="2"/>
        <v>2</v>
      </c>
      <c r="I18" s="17">
        <f t="shared" si="3"/>
        <v>616847.04999999993</v>
      </c>
    </row>
    <row r="19" spans="1:9" ht="15.75" thickBot="1" x14ac:dyDescent="0.3">
      <c r="A19" s="8"/>
      <c r="B19" s="9"/>
      <c r="C19" s="23" t="s">
        <v>0</v>
      </c>
      <c r="D19" s="10">
        <f t="shared" ref="D19:I19" si="4">SUM(D8:D18)</f>
        <v>772</v>
      </c>
      <c r="E19" s="11">
        <f t="shared" si="4"/>
        <v>46020514.450000003</v>
      </c>
      <c r="F19" s="10">
        <f t="shared" si="4"/>
        <v>53</v>
      </c>
      <c r="G19" s="11">
        <f t="shared" si="4"/>
        <v>1583857.1800000002</v>
      </c>
      <c r="H19" s="10">
        <f t="shared" si="4"/>
        <v>825</v>
      </c>
      <c r="I19" s="12">
        <f t="shared" si="4"/>
        <v>47604371.630000003</v>
      </c>
    </row>
    <row r="20" spans="1:9" x14ac:dyDescent="0.25">
      <c r="A20" s="26"/>
      <c r="B20" s="26"/>
      <c r="C20" s="27"/>
      <c r="D20" s="28"/>
      <c r="E20" s="29"/>
      <c r="F20" s="28"/>
      <c r="G20" s="29"/>
      <c r="H20" s="28"/>
      <c r="I20" s="30"/>
    </row>
    <row r="21" spans="1:9" x14ac:dyDescent="0.25">
      <c r="C21" s="24" t="s">
        <v>22</v>
      </c>
      <c r="H21" s="14"/>
      <c r="I21" s="13"/>
    </row>
    <row r="22" spans="1:9" s="18" customFormat="1" x14ac:dyDescent="0.25">
      <c r="C22" s="25" t="s">
        <v>23</v>
      </c>
      <c r="H22" s="19">
        <v>325</v>
      </c>
      <c r="I22" s="20">
        <v>18755912.629999999</v>
      </c>
    </row>
    <row r="23" spans="1:9" x14ac:dyDescent="0.25">
      <c r="C23" s="25" t="s">
        <v>24</v>
      </c>
      <c r="H23" s="19">
        <v>500</v>
      </c>
      <c r="I23" s="20">
        <v>28848459</v>
      </c>
    </row>
  </sheetData>
  <autoFilter ref="A6:K19" xr:uid="{4EB92FC0-8EE8-4462-9A90-BFC3E4ACB64B}"/>
  <sortState xmlns:xlrd2="http://schemas.microsoft.com/office/spreadsheetml/2017/richdata2" ref="A13:R16">
    <sortCondition ref="C13:C16"/>
  </sortState>
  <mergeCells count="7">
    <mergeCell ref="A5:I5"/>
    <mergeCell ref="A6:A7"/>
    <mergeCell ref="B6:B7"/>
    <mergeCell ref="C6:C7"/>
    <mergeCell ref="D6:E6"/>
    <mergeCell ref="F6:G6"/>
    <mergeCell ref="H6:I6"/>
  </mergeCells>
  <printOptions horizontalCentered="1"/>
  <pageMargins left="0.39370078740157483" right="0.39370078740157483" top="0.78740157480314965" bottom="0.39370078740157483" header="0.31496062992125984" footer="0.31496062992125984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ДС</vt:lpstr>
      <vt:lpstr>ДС!Область_печати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Виктория Юрьевна</dc:creator>
  <cp:lastModifiedBy>Половинчак</cp:lastModifiedBy>
  <cp:lastPrinted>2023-12-19T14:32:50Z</cp:lastPrinted>
  <dcterms:created xsi:type="dcterms:W3CDTF">2022-10-11T14:09:48Z</dcterms:created>
  <dcterms:modified xsi:type="dcterms:W3CDTF">2023-12-20T11:26:33Z</dcterms:modified>
</cp:coreProperties>
</file>